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ole MEI" sheetId="1" state="visible" r:id="rId1"/>
    <sheet name="Instrucoes" sheetId="2" state="visible" r:id="rId2"/>
  </sheets>
  <definedNames>
    <definedName name="_xlnm._FilterDatabase" localSheetId="0" hidden="1">'Controle MEI'!$A$4:$E$16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5">
    <font>
      <name val="Calibri"/>
      <family val="2"/>
      <color theme="1"/>
      <sz val="11"/>
      <scheme val="minor"/>
    </font>
    <font>
      <b val="1"/>
      <color rgb="001F4E78"/>
      <sz val="14"/>
    </font>
    <font>
      <b val="1"/>
      <color rgb="00FFFFFF"/>
    </font>
    <font>
      <b val="1"/>
    </font>
    <font>
      <b val="1"/>
      <color rgb="001F4E78"/>
      <sz val="13"/>
    </font>
  </fonts>
  <fills count="4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9E1F2"/>
      </patternFill>
    </fill>
  </fills>
  <borders count="6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left/>
      <right/>
      <top style="thin">
        <color rgb="00BFBFBF"/>
      </top>
      <bottom/>
      <diagonal/>
    </border>
    <border>
      <left/>
      <right style="thin">
        <color rgb="00BFBFBF"/>
      </right>
      <top style="thin">
        <color rgb="00BFBFBF"/>
      </top>
      <bottom/>
      <diagonal/>
    </border>
    <border>
      <left/>
      <right/>
      <top style="thin">
        <color rgb="00BFBFBF"/>
      </top>
      <bottom style="thin">
        <color rgb="00BFBFBF"/>
      </bottom>
      <diagonal/>
    </border>
    <border>
      <left/>
      <right style="thin">
        <color rgb="00BFBFBF"/>
      </right>
      <top style="thin">
        <color rgb="00BFBFBF"/>
      </top>
      <bottom style="thin">
        <color rgb="00BFBFBF"/>
      </bottom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0" fillId="0" borderId="0" applyAlignment="1" pivotButton="0" quotePrefix="0" xfId="0">
      <alignment wrapText="1"/>
    </xf>
    <xf numFmtId="0" fontId="2" fillId="2" borderId="1" applyAlignment="1" pivotButton="0" quotePrefix="0" xfId="0">
      <alignment horizontal="center"/>
    </xf>
    <xf numFmtId="0" fontId="0" fillId="0" borderId="1" pivotButton="0" quotePrefix="0" xfId="0"/>
    <xf numFmtId="164" fontId="0" fillId="0" borderId="1" pivotButton="0" quotePrefix="0" xfId="0"/>
    <xf numFmtId="0" fontId="3" fillId="0" borderId="0" pivotButton="0" quotePrefix="0" xfId="0"/>
    <xf numFmtId="0" fontId="3" fillId="3" borderId="1" pivotButton="0" quotePrefix="0" xfId="0"/>
    <xf numFmtId="10" fontId="0" fillId="0" borderId="1" pivotButton="0" quotePrefix="0" xfId="0"/>
    <xf numFmtId="0" fontId="0" fillId="0" borderId="1" applyAlignment="1" pivotButton="0" quotePrefix="0" xfId="0">
      <alignment wrapText="1"/>
    </xf>
    <xf numFmtId="0" fontId="0" fillId="0" borderId="4" pivotButton="0" quotePrefix="0" xfId="0"/>
    <xf numFmtId="0" fontId="0" fillId="0" borderId="5" pivotButton="0" quotePrefix="0" xfId="0"/>
    <xf numFmtId="0" fontId="4" fillId="0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C6EFCE"/>
        </patternFill>
      </fill>
    </dxf>
    <dxf>
      <fill>
        <patternFill patternType="solid">
          <fgColor rgb="00FFEB9C"/>
        </patternFill>
      </fill>
    </dxf>
    <dxf>
      <fill>
        <patternFill patternType="solid">
          <fgColor rgb="00F8CBAD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3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36" customWidth="1" min="1" max="1"/>
    <col width="24" customWidth="1" min="2" max="2"/>
    <col width="24" customWidth="1" min="3" max="3"/>
    <col width="20" customWidth="1" min="4" max="4"/>
    <col width="48" customWidth="1" min="5" max="5"/>
  </cols>
  <sheetData>
    <row r="1">
      <c r="A1" s="1" t="inlineStr">
        <is>
          <t>Controle de Faturamento MEI (Mensal e Anual)</t>
        </is>
      </c>
    </row>
    <row r="2">
      <c r="A2" s="2" t="inlineStr">
        <is>
          <t>Preencha os valores mensais. O resumo abaixo calcula limite proporcional, excesso e status.</t>
        </is>
      </c>
    </row>
    <row r="4">
      <c r="A4" s="3" t="inlineStr">
        <is>
          <t>Mes</t>
        </is>
      </c>
      <c r="B4" s="3" t="inlineStr">
        <is>
          <t>Receita Bruta (R$)</t>
        </is>
      </c>
      <c r="C4" s="3" t="inlineStr">
        <is>
          <t>Comercio/Industria (R$)</t>
        </is>
      </c>
      <c r="D4" s="3" t="inlineStr">
        <is>
          <t>Servicos (R$)</t>
        </is>
      </c>
      <c r="E4" s="3" t="inlineStr">
        <is>
          <t>Observacoes</t>
        </is>
      </c>
    </row>
    <row r="5">
      <c r="A5" s="4" t="inlineStr">
        <is>
          <t>Janeiro</t>
        </is>
      </c>
      <c r="B5" s="5" t="n">
        <v>0</v>
      </c>
      <c r="C5" s="5" t="n">
        <v>0</v>
      </c>
      <c r="D5" s="5" t="n">
        <v>0</v>
      </c>
      <c r="E5" s="4" t="inlineStr"/>
    </row>
    <row r="6">
      <c r="A6" s="4" t="inlineStr">
        <is>
          <t>Fevereiro</t>
        </is>
      </c>
      <c r="B6" s="5" t="n">
        <v>0</v>
      </c>
      <c r="C6" s="5" t="n">
        <v>0</v>
      </c>
      <c r="D6" s="5" t="n">
        <v>0</v>
      </c>
      <c r="E6" s="4" t="inlineStr"/>
    </row>
    <row r="7">
      <c r="A7" s="4" t="inlineStr">
        <is>
          <t>Marco</t>
        </is>
      </c>
      <c r="B7" s="5" t="n">
        <v>0</v>
      </c>
      <c r="C7" s="5" t="n">
        <v>0</v>
      </c>
      <c r="D7" s="5" t="n">
        <v>0</v>
      </c>
      <c r="E7" s="4" t="inlineStr"/>
    </row>
    <row r="8">
      <c r="A8" s="4" t="inlineStr">
        <is>
          <t>Abril</t>
        </is>
      </c>
      <c r="B8" s="5" t="n">
        <v>0</v>
      </c>
      <c r="C8" s="5" t="n">
        <v>0</v>
      </c>
      <c r="D8" s="5" t="n">
        <v>0</v>
      </c>
      <c r="E8" s="4" t="inlineStr"/>
    </row>
    <row r="9">
      <c r="A9" s="4" t="inlineStr">
        <is>
          <t>Maio</t>
        </is>
      </c>
      <c r="B9" s="5" t="n">
        <v>0</v>
      </c>
      <c r="C9" s="5" t="n">
        <v>0</v>
      </c>
      <c r="D9" s="5" t="n">
        <v>0</v>
      </c>
      <c r="E9" s="4" t="inlineStr"/>
    </row>
    <row r="10">
      <c r="A10" s="4" t="inlineStr">
        <is>
          <t>Junho</t>
        </is>
      </c>
      <c r="B10" s="5" t="n">
        <v>0</v>
      </c>
      <c r="C10" s="5" t="n">
        <v>0</v>
      </c>
      <c r="D10" s="5" t="n">
        <v>0</v>
      </c>
      <c r="E10" s="4" t="inlineStr"/>
    </row>
    <row r="11">
      <c r="A11" s="4" t="inlineStr">
        <is>
          <t>Julho</t>
        </is>
      </c>
      <c r="B11" s="5" t="n">
        <v>0</v>
      </c>
      <c r="C11" s="5" t="n">
        <v>0</v>
      </c>
      <c r="D11" s="5" t="n">
        <v>0</v>
      </c>
      <c r="E11" s="4" t="inlineStr"/>
    </row>
    <row r="12">
      <c r="A12" s="4" t="inlineStr">
        <is>
          <t>Agosto</t>
        </is>
      </c>
      <c r="B12" s="5" t="n">
        <v>0</v>
      </c>
      <c r="C12" s="5" t="n">
        <v>0</v>
      </c>
      <c r="D12" s="5" t="n">
        <v>0</v>
      </c>
      <c r="E12" s="4" t="inlineStr"/>
    </row>
    <row r="13">
      <c r="A13" s="4" t="inlineStr">
        <is>
          <t>Setembro</t>
        </is>
      </c>
      <c r="B13" s="5" t="n">
        <v>0</v>
      </c>
      <c r="C13" s="5" t="n">
        <v>0</v>
      </c>
      <c r="D13" s="5" t="n">
        <v>0</v>
      </c>
      <c r="E13" s="4" t="inlineStr"/>
    </row>
    <row r="14">
      <c r="A14" s="4" t="inlineStr">
        <is>
          <t>Outubro</t>
        </is>
      </c>
      <c r="B14" s="5" t="n">
        <v>0</v>
      </c>
      <c r="C14" s="5" t="n">
        <v>0</v>
      </c>
      <c r="D14" s="5" t="n">
        <v>0</v>
      </c>
      <c r="E14" s="4" t="inlineStr"/>
    </row>
    <row r="15">
      <c r="A15" s="4" t="inlineStr">
        <is>
          <t>Novembro</t>
        </is>
      </c>
      <c r="B15" s="5" t="n">
        <v>0</v>
      </c>
      <c r="C15" s="5" t="n">
        <v>0</v>
      </c>
      <c r="D15" s="5" t="n">
        <v>0</v>
      </c>
      <c r="E15" s="4" t="inlineStr"/>
    </row>
    <row r="16">
      <c r="A16" s="4" t="inlineStr">
        <is>
          <t>Dezembro</t>
        </is>
      </c>
      <c r="B16" s="5" t="n">
        <v>0</v>
      </c>
      <c r="C16" s="5" t="n">
        <v>0</v>
      </c>
      <c r="D16" s="5" t="n">
        <v>0</v>
      </c>
      <c r="E16" s="4" t="inlineStr"/>
    </row>
    <row r="18">
      <c r="A18" s="6" t="inlineStr">
        <is>
          <t>Resumo e limites</t>
        </is>
      </c>
    </row>
    <row r="19">
      <c r="A19" s="7" t="inlineStr">
        <is>
          <t>Total anual faturado (R$)</t>
        </is>
      </c>
      <c r="B19" s="5">
        <f>SUM(B5:B16)</f>
        <v/>
      </c>
    </row>
    <row r="20">
      <c r="A20" s="7" t="inlineStr">
        <is>
          <t>Limite anual MEI (R$)</t>
        </is>
      </c>
      <c r="B20" s="5" t="n">
        <v>81000</v>
      </c>
    </row>
    <row r="21">
      <c r="A21" s="7" t="inlineStr">
        <is>
          <t>Mes de abertura do CNPJ (1-12)</t>
        </is>
      </c>
      <c r="B21" s="4" t="n">
        <v>1</v>
      </c>
    </row>
    <row r="22">
      <c r="A22" s="7" t="inlineStr">
        <is>
          <t>Meses ativos no ano</t>
        </is>
      </c>
      <c r="B22" s="4">
        <f>13-B21</f>
        <v/>
      </c>
    </row>
    <row r="23">
      <c r="A23" s="7" t="inlineStr">
        <is>
          <t>Limite proporcional no ano (R$)</t>
        </is>
      </c>
      <c r="B23" s="5">
        <f>6750*B22</f>
        <v/>
      </c>
    </row>
    <row r="24">
      <c r="A24" s="7" t="inlineStr">
        <is>
          <t>Excesso sobre limite proporcional (R$)</t>
        </is>
      </c>
      <c r="B24" s="5">
        <f>MAX(0,B19-B23)</f>
        <v/>
      </c>
    </row>
    <row r="25">
      <c r="A25" s="7" t="inlineStr">
        <is>
          <t>% de excesso sobre limite proporcional</t>
        </is>
      </c>
      <c r="B25" s="8">
        <f>IF(B23=0,0,B24/B23)</f>
        <v/>
      </c>
    </row>
    <row r="26">
      <c r="A26" s="7" t="inlineStr">
        <is>
          <t>Faixa de status</t>
        </is>
      </c>
      <c r="B26" s="9">
        <f>IF(B24=0,"Dentro do limite",IF(B25&lt;=0.2,"Excesso ate 20%","Excesso acima de 20%"))</f>
        <v/>
      </c>
      <c r="C26" s="10" t="n"/>
      <c r="D26" s="10" t="n"/>
      <c r="E26" s="11" t="n"/>
    </row>
    <row r="27">
      <c r="A27" s="7" t="inlineStr">
        <is>
          <t>Acao recomendada (resumo)</t>
        </is>
      </c>
      <c r="B27" s="9">
        <f>IF(B24=0,"Manter controle mensal e entregar DASN-SIMEI no prazo.",IF(B25&lt;=0.2,"Atencao: pode exigir desenquadramento para o ano seguinte. Confirmar no Simples.","Atencao alta: pode haver desenquadramento com efeitos no proprio ano. Confirmar no Simples e com contador."))</f>
        <v/>
      </c>
      <c r="C27" s="10" t="n"/>
      <c r="D27" s="10" t="n"/>
      <c r="E27" s="11" t="n"/>
    </row>
    <row r="29">
      <c r="A29" s="6" t="inlineStr">
        <is>
          <t>Notas importantes</t>
        </is>
      </c>
    </row>
    <row r="30">
      <c r="A30" s="2" t="inlineStr">
        <is>
          <t>1) Este arquivo e uma ferramenta de controle interno. O valor oficial deve ser confirmado no Portal do Simples Nacional.</t>
        </is>
      </c>
    </row>
    <row r="31">
      <c r="A31" s="2" t="inlineStr">
        <is>
          <t>2) O limite proporcional usa referencia mensal de R$ 6.750,00 (R$ 81.000/12).</t>
        </is>
      </c>
    </row>
    <row r="32">
      <c r="A32" s="2" t="inlineStr">
        <is>
          <t>3) Sempre guardar comprovantes de DAS e recibos de DASN-SIMEI.</t>
        </is>
      </c>
    </row>
    <row r="33">
      <c r="A33" s="2" t="inlineStr">
        <is>
          <t>4) Em caso de excesso, valide desenquadramento e efeitos com contador.</t>
        </is>
      </c>
    </row>
  </sheetData>
  <autoFilter ref="A4:E16"/>
  <mergeCells count="8">
    <mergeCell ref="A30:E30"/>
    <mergeCell ref="B26:E26"/>
    <mergeCell ref="B27:E27"/>
    <mergeCell ref="A2:E2"/>
    <mergeCell ref="A33:E33"/>
    <mergeCell ref="A1:E1"/>
    <mergeCell ref="A32:E32"/>
    <mergeCell ref="A31:E31"/>
  </mergeCells>
  <conditionalFormatting sqref="B26:E26">
    <cfRule type="expression" priority="1" dxfId="0">
      <formula>$B$26="Dentro do limite"</formula>
    </cfRule>
    <cfRule type="expression" priority="2" dxfId="1">
      <formula>$B$26="Excesso ate 20%"</formula>
    </cfRule>
    <cfRule type="expression" priority="3" dxfId="2">
      <formula>$B$26="Excesso acima de 20%"</formula>
    </cfRule>
  </conditionalFormatting>
  <dataValidations count="1">
    <dataValidation sqref="B21" showDropDown="0" showInputMessage="0" showErrorMessage="0" allowBlank="0" error="Informe um numero entre 1 e 12." prompt="Mes de abertura do CNPJ no ano de referencia." type="whole" operator="between">
      <formula1>1</formula1>
      <formula2>12</formula2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0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12" t="inlineStr">
        <is>
          <t>Como usar</t>
        </is>
      </c>
    </row>
    <row r="3">
      <c r="A3" t="inlineStr">
        <is>
          <t>1) Preencha a Receita Bruta de cada mes na aba Controle MEI.</t>
        </is>
      </c>
    </row>
    <row r="4">
      <c r="A4" t="inlineStr">
        <is>
          <t>2) Ajuste o mes de abertura do CNPJ em B21.</t>
        </is>
      </c>
    </row>
    <row r="5">
      <c r="A5" t="inlineStr">
        <is>
          <t>3) Veja o status automatico e a recomendacao em A26/A27.</t>
        </is>
      </c>
    </row>
    <row r="7">
      <c r="A7" t="inlineStr">
        <is>
          <t>Fontes oficiais:</t>
        </is>
      </c>
    </row>
    <row r="8">
      <c r="A8" t="inlineStr">
        <is>
          <t>LC 123 (MEI): https://www.planalto.gov.br/ccivil_03/leis/lcp/lcp123.htm</t>
        </is>
      </c>
    </row>
    <row r="9">
      <c r="A9" t="inlineStr">
        <is>
          <t>Simples Nacional: https://www8.receita.fazenda.gov.br/simplesnacional/</t>
        </is>
      </c>
    </row>
    <row r="10">
      <c r="A10" t="inlineStr">
        <is>
          <t>Portal do Empreendedor: https://www.gov.br/empresas-e-negocios/pt-br/empreendedor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2026-03-31T12:41:10Z</dcterms:created>
  <dcterms:modified xsi:type="dcterms:W3CDTF">2026-03-31T12:41:10Z</dcterms:modified>
</cp:coreProperties>
</file>